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793798a4c30d7f2/Dokumenty/"/>
    </mc:Choice>
  </mc:AlternateContent>
  <xr:revisionPtr revIDLastSave="251" documentId="8_{E3A71A82-6678-4372-BF97-1C628BFC41A7}" xr6:coauthVersionLast="47" xr6:coauthVersionMax="47" xr10:uidLastSave="{E3CB1F38-F02B-4F48-A7CD-004A05F97320}"/>
  <bookViews>
    <workbookView xWindow="-120" yWindow="-120" windowWidth="29040" windowHeight="15840" xr2:uid="{A3D3E7F7-E1B8-4D56-A4B6-EB381A3CDF8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G6" i="1"/>
  <c r="G7" i="1"/>
  <c r="G9" i="1"/>
  <c r="G10" i="1" s="1"/>
  <c r="G12" i="1" s="1"/>
  <c r="G11" i="1"/>
  <c r="D6" i="1"/>
  <c r="D9" i="1" s="1"/>
  <c r="E6" i="1"/>
  <c r="E9" i="1" s="1"/>
  <c r="F6" i="1"/>
  <c r="F9" i="1" s="1"/>
  <c r="C6" i="1"/>
  <c r="C9" i="1" s="1"/>
  <c r="F7" i="1"/>
  <c r="F11" i="1"/>
  <c r="D11" i="1"/>
  <c r="E11" i="1"/>
  <c r="D7" i="1"/>
  <c r="E7" i="1"/>
  <c r="C7" i="1"/>
  <c r="F10" i="1" l="1"/>
  <c r="F12" i="1" s="1"/>
  <c r="E10" i="1"/>
  <c r="E12" i="1" s="1"/>
  <c r="D10" i="1"/>
  <c r="D12" i="1" s="1"/>
  <c r="C10" i="1"/>
  <c r="C12" i="1" s="1"/>
</calcChain>
</file>

<file path=xl/sharedStrings.xml><?xml version="1.0" encoding="utf-8"?>
<sst xmlns="http://schemas.openxmlformats.org/spreadsheetml/2006/main" count="28" uniqueCount="22">
  <si>
    <t>Patron</t>
  </si>
  <si>
    <t>Nakład</t>
  </si>
  <si>
    <t>Posiadaczy</t>
  </si>
  <si>
    <t>Posiadaczy 2+</t>
  </si>
  <si>
    <t>Baza</t>
  </si>
  <si>
    <t>A</t>
  </si>
  <si>
    <t>B</t>
  </si>
  <si>
    <t>C</t>
  </si>
  <si>
    <t>D</t>
  </si>
  <si>
    <t>Szarotka</t>
  </si>
  <si>
    <t>Potęga z C</t>
  </si>
  <si>
    <t>E</t>
  </si>
  <si>
    <t>Potęga</t>
  </si>
  <si>
    <t>Odsetek bazy</t>
  </si>
  <si>
    <t>Chórzysta</t>
  </si>
  <si>
    <t>Potęga z B</t>
  </si>
  <si>
    <t>Zima 1923</t>
  </si>
  <si>
    <t>Święto SZRB</t>
  </si>
  <si>
    <t>https://szf.leocja.org/znaczek.php?id=278</t>
  </si>
  <si>
    <t>https://szf.leocja.org/znaczek.php?id=38</t>
  </si>
  <si>
    <t>https://szf.leocja.org/znaczek.php?id=175</t>
  </si>
  <si>
    <t>https://szf.leocja.org/znaczek.php?id=295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</si>
</sst>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&quot; ♇&quot;"/>
    <numFmt numFmtId="165" formatCode="#,##0.00&quot; ♇&quot;"/>
    <numFmt numFmtId="166" formatCode="&quot;1/&quot;0"/>
  </numFmts>
  <fonts count="5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6" fontId="0" fillId="0" borderId="0" xfId="0" applyNumberForma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1"/>
    <xf numFmtId="0" fontId="4" fillId="0" borderId="0" xfId="0" applyFo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zf.leocja.org/znaczek.php?id=175" TargetMode="External"/><Relationship Id="rId2" Type="http://schemas.openxmlformats.org/officeDocument/2006/relationships/hyperlink" Target="https://szf.leocja.org/znaczek.php?id=38" TargetMode="External"/><Relationship Id="rId1" Type="http://schemas.openxmlformats.org/officeDocument/2006/relationships/hyperlink" Target="https://szf.leocja.org/znaczek.php?id=278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zf.leocja.org/znaczek.php?id=278" TargetMode="External"/><Relationship Id="rId4" Type="http://schemas.openxmlformats.org/officeDocument/2006/relationships/hyperlink" Target="https://szf.leocja.org/znaczek.php?id=2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B32B-02E5-4261-AD00-8EF4305C75F1}">
  <dimension ref="A2:I19"/>
  <sheetViews>
    <sheetView tabSelected="1" workbookViewId="0">
      <selection activeCell="C12" sqref="C12"/>
    </sheetView>
  </sheetViews>
  <sheetFormatPr defaultRowHeight="15" x14ac:dyDescent="0.25"/>
  <cols>
    <col min="1" max="1" width="2.42578125" bestFit="1" customWidth="1"/>
    <col min="2" max="2" width="14.7109375" bestFit="1" customWidth="1"/>
    <col min="3" max="5" width="12" bestFit="1" customWidth="1"/>
    <col min="6" max="7" width="12" customWidth="1"/>
    <col min="9" max="9" width="13.140625" bestFit="1" customWidth="1"/>
  </cols>
  <sheetData>
    <row r="2" spans="1:9" x14ac:dyDescent="0.25">
      <c r="C2" s="8" t="s">
        <v>0</v>
      </c>
      <c r="D2" s="8" t="s">
        <v>17</v>
      </c>
      <c r="E2" s="8" t="s">
        <v>9</v>
      </c>
      <c r="F2" s="8" t="s">
        <v>14</v>
      </c>
      <c r="G2" s="8" t="s">
        <v>16</v>
      </c>
      <c r="I2" s="1" t="s">
        <v>4</v>
      </c>
    </row>
    <row r="3" spans="1:9" x14ac:dyDescent="0.25">
      <c r="A3" s="5" t="s">
        <v>5</v>
      </c>
      <c r="B3" s="1" t="s">
        <v>1</v>
      </c>
      <c r="C3" s="2">
        <v>18</v>
      </c>
      <c r="D3" s="2">
        <v>120</v>
      </c>
      <c r="E3" s="2">
        <v>34</v>
      </c>
      <c r="F3" s="2">
        <v>50</v>
      </c>
      <c r="G3" s="2">
        <v>70</v>
      </c>
      <c r="I3" s="4">
        <v>5000</v>
      </c>
    </row>
    <row r="4" spans="1:9" x14ac:dyDescent="0.25">
      <c r="A4" s="5" t="s">
        <v>6</v>
      </c>
      <c r="B4" s="1" t="s">
        <v>2</v>
      </c>
      <c r="C4" s="2">
        <v>11</v>
      </c>
      <c r="D4" s="2">
        <v>33</v>
      </c>
      <c r="E4" s="2">
        <v>19</v>
      </c>
      <c r="F4" s="2">
        <v>26</v>
      </c>
      <c r="G4" s="2">
        <v>36</v>
      </c>
    </row>
    <row r="5" spans="1:9" x14ac:dyDescent="0.25">
      <c r="A5" s="5" t="s">
        <v>7</v>
      </c>
      <c r="B5" s="1" t="s">
        <v>3</v>
      </c>
      <c r="C5" s="2">
        <v>7</v>
      </c>
      <c r="D5" s="2">
        <v>31</v>
      </c>
      <c r="E5" s="2">
        <v>15</v>
      </c>
      <c r="F5" s="2">
        <v>24</v>
      </c>
      <c r="G5" s="2">
        <v>34</v>
      </c>
      <c r="I5" s="1" t="s">
        <v>12</v>
      </c>
    </row>
    <row r="6" spans="1:9" x14ac:dyDescent="0.25">
      <c r="A6" s="5" t="s">
        <v>8</v>
      </c>
      <c r="B6" s="1" t="s">
        <v>15</v>
      </c>
      <c r="C6" s="2">
        <f>POWER(C4,$I$6)</f>
        <v>121</v>
      </c>
      <c r="D6" s="2">
        <f t="shared" ref="D6:F6" si="0">POWER(D4,$I$6)</f>
        <v>1089</v>
      </c>
      <c r="E6" s="2">
        <f t="shared" si="0"/>
        <v>361</v>
      </c>
      <c r="F6" s="2">
        <f t="shared" si="0"/>
        <v>676</v>
      </c>
      <c r="G6" s="2">
        <f t="shared" ref="G6" si="1">POWER(G4,$I$6)</f>
        <v>1296</v>
      </c>
      <c r="I6" s="3">
        <v>2</v>
      </c>
    </row>
    <row r="7" spans="1:9" x14ac:dyDescent="0.25">
      <c r="A7" s="5" t="s">
        <v>11</v>
      </c>
      <c r="B7" s="1" t="s">
        <v>10</v>
      </c>
      <c r="C7" s="2">
        <f>POWER(C5,$I$6)</f>
        <v>49</v>
      </c>
      <c r="D7" s="2">
        <f>POWER(D5,$I$6)</f>
        <v>961</v>
      </c>
      <c r="E7" s="2">
        <f>POWER(E5,$I$6)</f>
        <v>225</v>
      </c>
      <c r="F7" s="2">
        <f>POWER(F5,$I$6)</f>
        <v>576</v>
      </c>
      <c r="G7" s="2">
        <f>POWER(G5,$I$6)</f>
        <v>1156</v>
      </c>
    </row>
    <row r="8" spans="1:9" x14ac:dyDescent="0.25">
      <c r="I8" s="1" t="s">
        <v>13</v>
      </c>
    </row>
    <row r="9" spans="1:9" x14ac:dyDescent="0.25">
      <c r="B9" s="12"/>
      <c r="C9" s="6">
        <f>0.2*($I$3/C6) + 0.8*($I$3/C7)</f>
        <v>89.897115871141864</v>
      </c>
      <c r="D9" s="6">
        <f t="shared" ref="D9:F9" si="2">0.2*($I$3/D6) + 0.8*($I$3/D7)</f>
        <v>5.0806045508533453</v>
      </c>
      <c r="E9" s="6">
        <f t="shared" si="2"/>
        <v>20.547860880270854</v>
      </c>
      <c r="F9" s="6">
        <f t="shared" si="2"/>
        <v>8.4237343852728479</v>
      </c>
      <c r="G9" s="6">
        <f t="shared" ref="G9" si="3">0.2*($I$3/G6) + 0.8*($I$3/G7)</f>
        <v>4.2318125507283524</v>
      </c>
      <c r="I9" s="9">
        <v>4</v>
      </c>
    </row>
    <row r="10" spans="1:9" x14ac:dyDescent="0.25">
      <c r="C10" s="6">
        <f>C9/C3</f>
        <v>4.9942842150634368</v>
      </c>
      <c r="D10" s="6">
        <f>D9/D3</f>
        <v>4.2338371257111214E-2</v>
      </c>
      <c r="E10" s="6">
        <f>E9/E3</f>
        <v>0.60434884941973099</v>
      </c>
      <c r="F10" s="6">
        <f>F9/F3</f>
        <v>0.16847468770545695</v>
      </c>
      <c r="G10" s="6">
        <f>G9/G3</f>
        <v>6.0454465010405037E-2</v>
      </c>
    </row>
    <row r="11" spans="1:9" x14ac:dyDescent="0.25">
      <c r="C11" s="2">
        <f>($I$3/$I$9)</f>
        <v>1250</v>
      </c>
      <c r="D11" s="2">
        <f>($I$3/$I$9)</f>
        <v>1250</v>
      </c>
      <c r="E11" s="2">
        <f>($I$3/$I$9)</f>
        <v>1250</v>
      </c>
      <c r="F11" s="2">
        <f>($I$3/$I$9)</f>
        <v>1250</v>
      </c>
      <c r="G11" s="2">
        <f>($I$3/$I$9)</f>
        <v>1250</v>
      </c>
    </row>
    <row r="12" spans="1:9" x14ac:dyDescent="0.25">
      <c r="C12" s="7">
        <f>C10*C11</f>
        <v>6242.8552688292957</v>
      </c>
      <c r="D12" s="7">
        <f>D10*D11</f>
        <v>52.922964071389018</v>
      </c>
      <c r="E12" s="7">
        <f>E10*E11</f>
        <v>755.4360617746637</v>
      </c>
      <c r="F12" s="7">
        <f>F10*F11</f>
        <v>210.59335963182119</v>
      </c>
      <c r="G12" s="7">
        <f>G10*G11</f>
        <v>75.568081263006292</v>
      </c>
    </row>
    <row r="15" spans="1:9" x14ac:dyDescent="0.25">
      <c r="B15" s="10" t="s">
        <v>0</v>
      </c>
      <c r="C15" s="11" t="s">
        <v>18</v>
      </c>
    </row>
    <row r="16" spans="1:9" x14ac:dyDescent="0.25">
      <c r="B16" s="10" t="s">
        <v>17</v>
      </c>
      <c r="C16" s="11" t="s">
        <v>19</v>
      </c>
    </row>
    <row r="17" spans="2:3" x14ac:dyDescent="0.25">
      <c r="B17" s="10" t="s">
        <v>9</v>
      </c>
      <c r="C17" s="11" t="s">
        <v>20</v>
      </c>
    </row>
    <row r="18" spans="2:3" x14ac:dyDescent="0.25">
      <c r="B18" s="10" t="s">
        <v>14</v>
      </c>
      <c r="C18" s="11" t="s">
        <v>18</v>
      </c>
    </row>
    <row r="19" spans="2:3" x14ac:dyDescent="0.25">
      <c r="B19" s="10" t="s">
        <v>16</v>
      </c>
      <c r="C19" s="11" t="s">
        <v>21</v>
      </c>
    </row>
  </sheetData>
  <hyperlinks>
    <hyperlink ref="C15" r:id="rId1" xr:uid="{201581A9-79AE-4026-B0A5-2B060796E504}"/>
    <hyperlink ref="C16" r:id="rId2" xr:uid="{481E2C1D-BB8D-4089-8948-C3743B239E9B}"/>
    <hyperlink ref="C17" r:id="rId3" xr:uid="{F73E29B7-5576-43DD-B9D3-5B51A234BF51}"/>
    <hyperlink ref="C19" r:id="rId4" xr:uid="{3F44709A-2683-495F-9DA8-889C52734088}"/>
    <hyperlink ref="C18" r:id="rId5" xr:uid="{3241A0A1-E8E2-4404-9D8A-E5A2BC06201B}"/>
  </hyperlinks>
  <pageMargins left="0.7" right="0.7" top="0.75" bottom="0.75" header="0.3" footer="0.3"/>
  <pageSetup paperSize="9" orientation="portrait" horizontalDpi="300" verticalDpi="30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Kozanecki</dc:creator>
  <cp:lastModifiedBy>Piotr Kozanecki</cp:lastModifiedBy>
  <dcterms:created xsi:type="dcterms:W3CDTF">2023-12-20T10:38:26Z</dcterms:created>
  <dcterms:modified xsi:type="dcterms:W3CDTF">2023-12-20T13:21:09Z</dcterms:modified>
</cp:coreProperties>
</file>